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0" windowHeight="4110" tabRatio="816" activeTab="0"/>
  </bookViews>
  <sheets>
    <sheet name="発表様式" sheetId="1" r:id="rId1"/>
  </sheets>
  <definedNames>
    <definedName name="_xlnm.Print_Area" localSheetId="0">'発表様式'!$A$1:$J$25</definedName>
  </definedNames>
  <calcPr fullCalcOnLoad="1"/>
</workbook>
</file>

<file path=xl/sharedStrings.xml><?xml version="1.0" encoding="utf-8"?>
<sst xmlns="http://schemas.openxmlformats.org/spreadsheetml/2006/main" count="34" uniqueCount="31">
  <si>
    <t>選挙人名簿登録者数（人）</t>
  </si>
  <si>
    <t>期日前投票者数（人）</t>
  </si>
  <si>
    <t>期日前投票率（％）</t>
  </si>
  <si>
    <t>稚内市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</si>
  <si>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</si>
  <si>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</si>
  <si>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</si>
  <si>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</si>
  <si>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</si>
  <si>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</si>
  <si>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</si>
  <si>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</si>
  <si>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町村計</t>
  </si>
  <si>
    <t>合計</t>
  </si>
  <si>
    <t>市町村名</t>
  </si>
  <si>
    <t xml:space="preserve">北海道選挙管理委員会事務局宗谷支所　  </t>
  </si>
  <si>
    <t>前回との比較</t>
  </si>
  <si>
    <t>（参　　考）</t>
  </si>
  <si>
    <t>Ｂ　</t>
  </si>
  <si>
    <t>Ｂ／Ａ×１００　</t>
  </si>
  <si>
    <t>Ｄ　</t>
  </si>
  <si>
    <t>Ｄ／Ｃ×１００　</t>
  </si>
  <si>
    <t>B-D　</t>
  </si>
  <si>
    <t>Ａ</t>
  </si>
  <si>
    <t>Ｃ</t>
  </si>
  <si>
    <t>幌延町</t>
  </si>
  <si>
    <t>前回の状況（平成３１年３月２８日現在）</t>
  </si>
  <si>
    <t>今回の状況（令和５年３月３０日現在）</t>
  </si>
  <si>
    <t>平成３１年３月２０日現在　　　　　　　　　　　　　　　　(告示日前日現在）</t>
  </si>
  <si>
    <t>令和５年３月22日現在　　　　　　　　　　　　　　(告示日前日現在）</t>
  </si>
  <si>
    <t>令和５年４月９日執行の北海道知事選挙における期日前投票の中間状況について（３月３０日現在）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</si>
</sst>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;&quot;△ &quot;#,##0"/>
    <numFmt numFmtId="185" formatCode="0.00_ "/>
    <numFmt numFmtId="186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38" fontId="6" fillId="0" borderId="20" xfId="48" applyFont="1" applyFill="1" applyBorder="1" applyAlignment="1">
      <alignment horizontal="right" vertical="center" wrapText="1"/>
    </xf>
    <xf numFmtId="38" fontId="6" fillId="0" borderId="21" xfId="48" applyFont="1" applyFill="1" applyBorder="1" applyAlignment="1">
      <alignment horizontal="right" vertical="center"/>
    </xf>
    <xf numFmtId="185" fontId="6" fillId="0" borderId="22" xfId="42" applyNumberFormat="1" applyFont="1" applyFill="1" applyBorder="1" applyAlignment="1">
      <alignment horizontal="right" vertical="center"/>
    </xf>
    <xf numFmtId="184" fontId="6" fillId="0" borderId="24" xfId="0" applyNumberFormat="1" applyFont="1" applyFill="1" applyBorder="1" applyAlignment="1">
      <alignment vertical="center"/>
    </xf>
    <xf numFmtId="185" fontId="6" fillId="0" borderId="10" xfId="42" applyNumberFormat="1" applyFont="1" applyFill="1" applyBorder="1" applyAlignment="1">
      <alignment horizontal="right" vertical="center"/>
    </xf>
    <xf numFmtId="184" fontId="6" fillId="0" borderId="25" xfId="0" applyNumberFormat="1" applyFont="1" applyFill="1" applyBorder="1" applyAlignment="1">
      <alignment vertical="center"/>
    </xf>
    <xf numFmtId="38" fontId="6" fillId="0" borderId="26" xfId="48" applyFont="1" applyFill="1" applyBorder="1" applyAlignment="1">
      <alignment horizontal="right" vertical="center"/>
    </xf>
    <xf numFmtId="38" fontId="6" fillId="0" borderId="27" xfId="48" applyFont="1" applyFill="1" applyBorder="1" applyAlignment="1">
      <alignment horizontal="right" vertical="center"/>
    </xf>
    <xf numFmtId="10" fontId="6" fillId="0" borderId="28" xfId="0" applyNumberFormat="1" applyFont="1" applyFill="1" applyBorder="1" applyAlignment="1">
      <alignment horizontal="right" vertical="center"/>
    </xf>
    <xf numFmtId="185" fontId="6" fillId="0" borderId="29" xfId="0" applyNumberFormat="1" applyFont="1" applyFill="1" applyBorder="1" applyAlignment="1">
      <alignment horizontal="right" vertical="center"/>
    </xf>
    <xf numFmtId="185" fontId="6" fillId="0" borderId="28" xfId="42" applyNumberFormat="1" applyFont="1" applyFill="1" applyBorder="1" applyAlignment="1">
      <alignment horizontal="right" vertical="center"/>
    </xf>
    <xf numFmtId="185" fontId="6" fillId="0" borderId="29" xfId="42" applyNumberFormat="1" applyFont="1" applyFill="1" applyBorder="1" applyAlignment="1">
      <alignment horizontal="right" vertical="center"/>
    </xf>
    <xf numFmtId="10" fontId="6" fillId="0" borderId="28" xfId="42" applyNumberFormat="1" applyFont="1" applyFill="1" applyBorder="1" applyAlignment="1">
      <alignment horizontal="right" vertical="center"/>
    </xf>
    <xf numFmtId="38" fontId="6" fillId="0" borderId="30" xfId="48" applyFont="1" applyFill="1" applyBorder="1" applyAlignment="1">
      <alignment horizontal="right" vertical="center"/>
    </xf>
    <xf numFmtId="38" fontId="6" fillId="0" borderId="24" xfId="48" applyFont="1" applyFill="1" applyBorder="1" applyAlignment="1">
      <alignment horizontal="right" vertical="center"/>
    </xf>
    <xf numFmtId="38" fontId="6" fillId="0" borderId="31" xfId="48" applyFont="1" applyFill="1" applyBorder="1" applyAlignment="1">
      <alignment horizontal="right" vertical="center"/>
    </xf>
    <xf numFmtId="38" fontId="6" fillId="0" borderId="32" xfId="48" applyFont="1" applyFill="1" applyBorder="1" applyAlignment="1">
      <alignment horizontal="right" vertical="center"/>
    </xf>
    <xf numFmtId="10" fontId="6" fillId="0" borderId="33" xfId="42" applyNumberFormat="1" applyFont="1" applyFill="1" applyBorder="1" applyAlignment="1">
      <alignment horizontal="right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35" xfId="48" applyFont="1" applyFill="1" applyBorder="1" applyAlignment="1">
      <alignment horizontal="right" vertical="center"/>
    </xf>
    <xf numFmtId="185" fontId="6" fillId="0" borderId="36" xfId="42" applyNumberFormat="1" applyFont="1" applyFill="1" applyBorder="1" applyAlignment="1">
      <alignment horizontal="right" vertical="center"/>
    </xf>
    <xf numFmtId="38" fontId="6" fillId="0" borderId="37" xfId="48" applyFont="1" applyFill="1" applyBorder="1" applyAlignment="1">
      <alignment horizontal="right" vertical="center"/>
    </xf>
    <xf numFmtId="38" fontId="6" fillId="0" borderId="38" xfId="48" applyFont="1" applyFill="1" applyBorder="1" applyAlignment="1">
      <alignment horizontal="right" vertical="center"/>
    </xf>
    <xf numFmtId="185" fontId="6" fillId="0" borderId="39" xfId="42" applyNumberFormat="1" applyFont="1" applyFill="1" applyBorder="1" applyAlignment="1">
      <alignment horizontal="right" vertical="center"/>
    </xf>
    <xf numFmtId="38" fontId="6" fillId="0" borderId="40" xfId="48" applyFont="1" applyFill="1" applyBorder="1" applyAlignment="1">
      <alignment horizontal="right" vertical="center"/>
    </xf>
    <xf numFmtId="38" fontId="6" fillId="0" borderId="41" xfId="48" applyFont="1" applyFill="1" applyBorder="1" applyAlignment="1">
      <alignment horizontal="right" vertical="center"/>
    </xf>
    <xf numFmtId="185" fontId="6" fillId="0" borderId="42" xfId="42" applyNumberFormat="1" applyFont="1" applyFill="1" applyBorder="1" applyAlignment="1">
      <alignment horizontal="right" vertical="center"/>
    </xf>
    <xf numFmtId="184" fontId="6" fillId="0" borderId="4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tabSelected="1" view="pageBreakPreview" zoomScaleSheetLayoutView="100" zoomScalePageLayoutView="0" workbookViewId="0" topLeftCell="A1">
      <selection activeCell="O8" sqref="O8"/>
    </sheetView>
  </sheetViews>
  <sheetFormatPr defaultColWidth="9.00390625" defaultRowHeight="13.5"/>
  <cols>
    <col min="1" max="1" width="0.875" style="1" customWidth="1"/>
    <col min="2" max="2" width="16.875" style="1" customWidth="1"/>
    <col min="3" max="4" width="16.625" style="1" customWidth="1"/>
    <col min="5" max="5" width="12.875" style="1" customWidth="1"/>
    <col min="6" max="7" width="16.625" style="1" customWidth="1"/>
    <col min="8" max="9" width="12.875" style="1" customWidth="1"/>
    <col min="10" max="10" width="0.875" style="1" customWidth="1"/>
    <col min="11" max="16384" width="9.00390625" style="1" customWidth="1"/>
  </cols>
  <sheetData>
    <row r="1" ht="15" customHeight="1"/>
    <row r="2" spans="2:9" ht="18.75">
      <c r="B2" s="68" t="s">
        <v>30</v>
      </c>
      <c r="C2" s="68"/>
      <c r="D2" s="68"/>
      <c r="E2" s="68"/>
      <c r="F2" s="68"/>
      <c r="G2" s="68"/>
      <c r="H2" s="68"/>
      <c r="I2" s="68"/>
    </row>
    <row r="3" ht="6.75" customHeight="1"/>
    <row r="4" spans="6:9" ht="12.75">
      <c r="F4" s="63" t="s">
        <v>15</v>
      </c>
      <c r="G4" s="63"/>
      <c r="H4" s="63"/>
      <c r="I4" s="63"/>
    </row>
    <row r="5" ht="5.25" customHeight="1" thickBot="1">
      <c r="H5" s="2"/>
    </row>
    <row r="6" spans="2:10" s="6" customFormat="1" ht="24.75" customHeight="1" thickBot="1">
      <c r="B6" s="3"/>
      <c r="C6" s="64" t="s">
        <v>27</v>
      </c>
      <c r="D6" s="65"/>
      <c r="E6" s="66"/>
      <c r="F6" s="64" t="s">
        <v>26</v>
      </c>
      <c r="G6" s="67"/>
      <c r="H6" s="67"/>
      <c r="I6" s="4"/>
      <c r="J6" s="5"/>
    </row>
    <row r="7" spans="2:10" ht="24.75" customHeight="1">
      <c r="B7" s="7"/>
      <c r="C7" s="8" t="s">
        <v>0</v>
      </c>
      <c r="D7" s="9"/>
      <c r="E7" s="10"/>
      <c r="F7" s="8" t="s">
        <v>0</v>
      </c>
      <c r="G7" s="11"/>
      <c r="H7" s="12"/>
      <c r="I7" s="13" t="s">
        <v>16</v>
      </c>
      <c r="J7" s="14"/>
    </row>
    <row r="8" spans="2:10" ht="24.75" customHeight="1">
      <c r="B8" s="15" t="s">
        <v>14</v>
      </c>
      <c r="C8" s="17" t="s">
        <v>29</v>
      </c>
      <c r="D8" s="16" t="s">
        <v>1</v>
      </c>
      <c r="E8" s="10" t="s">
        <v>2</v>
      </c>
      <c r="F8" s="17" t="s">
        <v>28</v>
      </c>
      <c r="G8" s="11" t="s">
        <v>1</v>
      </c>
      <c r="H8" s="12" t="s">
        <v>2</v>
      </c>
      <c r="I8" s="13" t="s">
        <v>17</v>
      </c>
      <c r="J8" s="14"/>
    </row>
    <row r="9" spans="2:11" ht="24.75" customHeight="1">
      <c r="B9" s="18"/>
      <c r="C9" s="59" t="s">
        <v>23</v>
      </c>
      <c r="D9" s="19" t="s">
        <v>18</v>
      </c>
      <c r="E9" s="20" t="s">
        <v>19</v>
      </c>
      <c r="F9" s="60" t="s">
        <v>24</v>
      </c>
      <c r="G9" s="21" t="s">
        <v>20</v>
      </c>
      <c r="H9" s="22" t="s">
        <v>21</v>
      </c>
      <c r="I9" s="23" t="s">
        <v>22</v>
      </c>
      <c r="J9" s="14"/>
      <c r="K9" s="61"/>
    </row>
    <row r="10" spans="2:10" ht="24.75" customHeight="1">
      <c r="B10" s="53" t="s">
        <v>3</v>
      </c>
      <c r="C10" s="24">
        <v>27298</v>
      </c>
      <c r="D10" s="25">
        <v>348</v>
      </c>
      <c r="E10" s="26">
        <f>ROUND(D10/C10*100,2)</f>
        <v>1.27</v>
      </c>
      <c r="F10" s="24">
        <v>29289</v>
      </c>
      <c r="G10" s="27">
        <v>509</v>
      </c>
      <c r="H10" s="28">
        <f>ROUND(G10/F10*100,2)</f>
        <v>1.74</v>
      </c>
      <c r="I10" s="29">
        <f>D10-G10</f>
        <v>-161</v>
      </c>
      <c r="J10" s="14"/>
    </row>
    <row r="11" spans="2:9" ht="24.75" customHeight="1">
      <c r="B11" s="54"/>
      <c r="C11" s="30"/>
      <c r="D11" s="31"/>
      <c r="E11" s="32"/>
      <c r="F11" s="30"/>
      <c r="G11" s="27"/>
      <c r="H11" s="33"/>
      <c r="I11" s="29"/>
    </row>
    <row r="12" spans="2:9" ht="24.75" customHeight="1">
      <c r="B12" s="53" t="s">
        <v>4</v>
      </c>
      <c r="C12" s="30">
        <v>2079</v>
      </c>
      <c r="D12" s="31">
        <v>80</v>
      </c>
      <c r="E12" s="34">
        <f aca="true" t="shared" si="0" ref="E12:E24">ROUND(D12/C12*100,2)</f>
        <v>3.85</v>
      </c>
      <c r="F12" s="30">
        <v>2149</v>
      </c>
      <c r="G12" s="27">
        <v>80</v>
      </c>
      <c r="H12" s="35">
        <f aca="true" t="shared" si="1" ref="H12:H24">ROUND(G12/F12*100,2)</f>
        <v>3.72</v>
      </c>
      <c r="I12" s="29">
        <f aca="true" t="shared" si="2" ref="I12:I24">D12-G12</f>
        <v>0</v>
      </c>
    </row>
    <row r="13" spans="2:9" ht="24.75" customHeight="1">
      <c r="B13" s="53" t="s">
        <v>5</v>
      </c>
      <c r="C13" s="30">
        <v>2919</v>
      </c>
      <c r="D13" s="31">
        <v>110</v>
      </c>
      <c r="E13" s="34">
        <f t="shared" si="0"/>
        <v>3.77</v>
      </c>
      <c r="F13" s="30">
        <v>3107</v>
      </c>
      <c r="G13" s="27">
        <v>132</v>
      </c>
      <c r="H13" s="35">
        <f t="shared" si="1"/>
        <v>4.25</v>
      </c>
      <c r="I13" s="29">
        <f t="shared" si="2"/>
        <v>-22</v>
      </c>
    </row>
    <row r="14" spans="2:9" ht="24.75" customHeight="1">
      <c r="B14" s="53" t="s">
        <v>6</v>
      </c>
      <c r="C14" s="30">
        <v>1393</v>
      </c>
      <c r="D14" s="31">
        <v>61</v>
      </c>
      <c r="E14" s="34">
        <f t="shared" si="0"/>
        <v>4.38</v>
      </c>
      <c r="F14" s="30">
        <v>1525</v>
      </c>
      <c r="G14" s="27">
        <v>77</v>
      </c>
      <c r="H14" s="35">
        <f t="shared" si="1"/>
        <v>5.05</v>
      </c>
      <c r="I14" s="29">
        <f t="shared" si="2"/>
        <v>-16</v>
      </c>
    </row>
    <row r="15" spans="2:9" ht="24.75" customHeight="1">
      <c r="B15" s="53" t="s">
        <v>7</v>
      </c>
      <c r="C15" s="30">
        <v>6429</v>
      </c>
      <c r="D15" s="31">
        <v>178</v>
      </c>
      <c r="E15" s="34">
        <f t="shared" si="0"/>
        <v>2.77</v>
      </c>
      <c r="F15" s="30">
        <v>6970</v>
      </c>
      <c r="G15" s="27">
        <v>253</v>
      </c>
      <c r="H15" s="35">
        <f t="shared" si="1"/>
        <v>3.63</v>
      </c>
      <c r="I15" s="29">
        <f t="shared" si="2"/>
        <v>-75</v>
      </c>
    </row>
    <row r="16" spans="2:9" ht="24.75" customHeight="1">
      <c r="B16" s="53" t="s">
        <v>8</v>
      </c>
      <c r="C16" s="30">
        <v>3202</v>
      </c>
      <c r="D16" s="31">
        <v>129</v>
      </c>
      <c r="E16" s="34">
        <f t="shared" si="0"/>
        <v>4.03</v>
      </c>
      <c r="F16" s="30">
        <v>3377</v>
      </c>
      <c r="G16" s="27">
        <v>95</v>
      </c>
      <c r="H16" s="35">
        <f t="shared" si="1"/>
        <v>2.81</v>
      </c>
      <c r="I16" s="29">
        <f t="shared" si="2"/>
        <v>34</v>
      </c>
    </row>
    <row r="17" spans="2:9" ht="24.75" customHeight="1">
      <c r="B17" s="53" t="s">
        <v>9</v>
      </c>
      <c r="C17" s="30">
        <v>1995</v>
      </c>
      <c r="D17" s="31">
        <v>165</v>
      </c>
      <c r="E17" s="34">
        <f t="shared" si="0"/>
        <v>8.27</v>
      </c>
      <c r="F17" s="30">
        <v>2174</v>
      </c>
      <c r="G17" s="27">
        <v>147</v>
      </c>
      <c r="H17" s="35">
        <f t="shared" si="1"/>
        <v>6.76</v>
      </c>
      <c r="I17" s="29">
        <f t="shared" si="2"/>
        <v>18</v>
      </c>
    </row>
    <row r="18" spans="2:9" ht="24.75" customHeight="1">
      <c r="B18" s="53" t="s">
        <v>10</v>
      </c>
      <c r="C18" s="30">
        <v>1672</v>
      </c>
      <c r="D18" s="31">
        <v>163</v>
      </c>
      <c r="E18" s="34">
        <f t="shared" si="0"/>
        <v>9.75</v>
      </c>
      <c r="F18" s="30">
        <v>1805</v>
      </c>
      <c r="G18" s="27">
        <v>172</v>
      </c>
      <c r="H18" s="35">
        <f t="shared" si="1"/>
        <v>9.53</v>
      </c>
      <c r="I18" s="29">
        <f t="shared" si="2"/>
        <v>-9</v>
      </c>
    </row>
    <row r="19" spans="2:9" ht="24.75" customHeight="1">
      <c r="B19" s="53" t="s">
        <v>11</v>
      </c>
      <c r="C19" s="30">
        <v>1979</v>
      </c>
      <c r="D19" s="31">
        <v>102</v>
      </c>
      <c r="E19" s="34">
        <f t="shared" si="0"/>
        <v>5.15</v>
      </c>
      <c r="F19" s="30">
        <v>2147</v>
      </c>
      <c r="G19" s="27">
        <v>105</v>
      </c>
      <c r="H19" s="35">
        <f t="shared" si="1"/>
        <v>4.89</v>
      </c>
      <c r="I19" s="29">
        <f t="shared" si="2"/>
        <v>-3</v>
      </c>
    </row>
    <row r="20" spans="2:9" ht="24.75" customHeight="1">
      <c r="B20" s="53" t="s">
        <v>25</v>
      </c>
      <c r="C20" s="30">
        <v>1853</v>
      </c>
      <c r="D20" s="31">
        <v>33</v>
      </c>
      <c r="E20" s="34">
        <f t="shared" si="0"/>
        <v>1.78</v>
      </c>
      <c r="F20" s="30">
        <v>1962</v>
      </c>
      <c r="G20" s="27">
        <v>35</v>
      </c>
      <c r="H20" s="35">
        <f t="shared" si="1"/>
        <v>1.78</v>
      </c>
      <c r="I20" s="29">
        <f t="shared" si="2"/>
        <v>-2</v>
      </c>
    </row>
    <row r="21" spans="2:9" ht="24.75" customHeight="1">
      <c r="B21" s="55"/>
      <c r="C21" s="30"/>
      <c r="D21" s="31"/>
      <c r="E21" s="36"/>
      <c r="F21" s="37"/>
      <c r="G21" s="38"/>
      <c r="H21" s="35"/>
      <c r="I21" s="29"/>
    </row>
    <row r="22" spans="2:9" ht="24.75" customHeight="1">
      <c r="B22" s="56" t="s">
        <v>12</v>
      </c>
      <c r="C22" s="30">
        <f>SUM(C12:C20)</f>
        <v>23521</v>
      </c>
      <c r="D22" s="31">
        <f>SUM(D12:D20)</f>
        <v>1021</v>
      </c>
      <c r="E22" s="34">
        <f>ROUND(D22/C22*100,2)</f>
        <v>4.34</v>
      </c>
      <c r="F22" s="37">
        <f>SUM(F12:F20)</f>
        <v>25216</v>
      </c>
      <c r="G22" s="38">
        <f>SUM(G12:G20)</f>
        <v>1096</v>
      </c>
      <c r="H22" s="35">
        <f t="shared" si="1"/>
        <v>4.35</v>
      </c>
      <c r="I22" s="29">
        <f t="shared" si="2"/>
        <v>-75</v>
      </c>
    </row>
    <row r="23" spans="2:9" ht="24.75" customHeight="1">
      <c r="B23" s="57"/>
      <c r="C23" s="39"/>
      <c r="D23" s="40"/>
      <c r="E23" s="41"/>
      <c r="F23" s="42"/>
      <c r="G23" s="43"/>
      <c r="H23" s="44"/>
      <c r="I23" s="29"/>
    </row>
    <row r="24" spans="2:9" ht="24.75" customHeight="1" thickBot="1">
      <c r="B24" s="58" t="s">
        <v>13</v>
      </c>
      <c r="C24" s="45">
        <f>C10+C22</f>
        <v>50819</v>
      </c>
      <c r="D24" s="46">
        <f>D10+D22</f>
        <v>1369</v>
      </c>
      <c r="E24" s="47">
        <f t="shared" si="0"/>
        <v>2.69</v>
      </c>
      <c r="F24" s="48">
        <f>F22+F10</f>
        <v>54505</v>
      </c>
      <c r="G24" s="49">
        <f>G22+G10</f>
        <v>1605</v>
      </c>
      <c r="H24" s="50">
        <f t="shared" si="1"/>
        <v>2.94</v>
      </c>
      <c r="I24" s="51">
        <f t="shared" si="2"/>
        <v>-236</v>
      </c>
    </row>
    <row r="25" ht="6" customHeight="1"/>
    <row r="26" spans="2:6" ht="12.75">
      <c r="B26" s="62"/>
      <c r="C26" s="62"/>
      <c r="D26" s="62"/>
      <c r="E26" s="62"/>
      <c r="F26" s="62"/>
    </row>
    <row r="27" ht="12.75">
      <c r="B27" s="52"/>
    </row>
    <row r="28" spans="2:3" ht="12.75">
      <c r="B28" s="52"/>
      <c r="C28" s="52"/>
    </row>
    <row r="29" ht="14.25" customHeight="1">
      <c r="C29" s="52"/>
    </row>
    <row r="30" ht="12.75">
      <c r="C30" s="52"/>
    </row>
    <row r="31" ht="12.75">
      <c r="C31" s="52"/>
    </row>
  </sheetData>
  <sheetProtection/>
  <mergeCells count="5">
    <mergeCell ref="B26:F26"/>
    <mergeCell ref="F4:I4"/>
    <mergeCell ref="B2:I2"/>
    <mergeCell ref="C6:E6"/>
    <mergeCell ref="F6:H6"/>
  </mergeCells>
  <printOptions horizontalCentered="1"/>
  <pageMargins left="0.2755905511811024" right="0.1968503937007874" top="0.7086614173228347" bottom="0.2755905511811024" header="0.15748031496062992" footer="0.15748031496062992"/>
  <pageSetup horizontalDpi="600" verticalDpi="600" orientation="landscape" paperSize="9" scale="104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2023-03-31T02:47:14Z</cp:lastPrinted>
  <dcterms:created xsi:type="dcterms:W3CDTF">2001-06-27T00:54:41Z</dcterms:created>
  <dcterms:modified xsi:type="dcterms:W3CDTF">2023-03-31T02:54:14Z</dcterms:modified>
  <cp:category/>
  <cp:version/>
  <cp:contentType/>
  <cp:contentStatus/>
</cp:coreProperties>
</file>